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\Documents\!MISC JUNK\"/>
    </mc:Choice>
  </mc:AlternateContent>
  <xr:revisionPtr revIDLastSave="0" documentId="8_{FA1AF44E-2F88-41C0-8009-A8E94E70297A}" xr6:coauthVersionLast="47" xr6:coauthVersionMax="47" xr10:uidLastSave="{00000000-0000-0000-0000-000000000000}"/>
  <bookViews>
    <workbookView xWindow="-120" yWindow="-120" windowWidth="29040" windowHeight="15720"/>
  </bookViews>
  <sheets>
    <sheet name="Sales_Information_Summary (12)" sheetId="1" r:id="rId1"/>
  </sheets>
  <calcPr calcId="0"/>
</workbook>
</file>

<file path=xl/calcChain.xml><?xml version="1.0" encoding="utf-8"?>
<calcChain xmlns="http://schemas.openxmlformats.org/spreadsheetml/2006/main">
  <c r="C13" i="1" l="1"/>
  <c r="K9" i="1"/>
  <c r="K8" i="1" s="1"/>
  <c r="K7" i="1" s="1"/>
  <c r="K6" i="1" s="1"/>
  <c r="K5" i="1" s="1"/>
  <c r="K4" i="1" s="1"/>
  <c r="K3" i="1" s="1"/>
  <c r="K2" i="1" s="1"/>
  <c r="K10" i="1"/>
  <c r="K11" i="1"/>
  <c r="I9" i="1"/>
  <c r="I8" i="1" s="1"/>
  <c r="I7" i="1" s="1"/>
  <c r="I6" i="1" s="1"/>
  <c r="I5" i="1" s="1"/>
  <c r="I4" i="1" s="1"/>
  <c r="I3" i="1" s="1"/>
  <c r="I2" i="1" s="1"/>
  <c r="I10" i="1"/>
  <c r="I11" i="1"/>
  <c r="E13" i="1"/>
  <c r="D13" i="1"/>
</calcChain>
</file>

<file path=xl/sharedStrings.xml><?xml version="1.0" encoding="utf-8"?>
<sst xmlns="http://schemas.openxmlformats.org/spreadsheetml/2006/main" count="26" uniqueCount="16">
  <si>
    <t>Manufacturer</t>
  </si>
  <si>
    <t>WTF</t>
  </si>
  <si>
    <t>NMTD (tot)</t>
  </si>
  <si>
    <t>PMTD - formula (tot)</t>
  </si>
  <si>
    <t>MTD $ DIff (tot)</t>
  </si>
  <si>
    <t>MTD % Diff</t>
  </si>
  <si>
    <t>NMTD (tot) (% of col)</t>
  </si>
  <si>
    <t>Unnamed 1 (tot)</t>
  </si>
  <si>
    <t>YTD - formula (tot)</t>
  </si>
  <si>
    <t>PYTD - formula (tot)</t>
  </si>
  <si>
    <t>YTD $ Var Formula (tot)</t>
  </si>
  <si>
    <t>YTD % Diff</t>
  </si>
  <si>
    <t>STN</t>
  </si>
  <si>
    <t>should be</t>
  </si>
  <si>
    <t>Should be</t>
  </si>
  <si>
    <t>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</si>
</sst>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8" fontId="0" fillId="0" borderId="0" xfId="0" applyNumberFormat="1"/>
    <xf numFmtId="6" fontId="0" fillId="0" borderId="0" xfId="0" applyNumberFormat="1"/>
    <xf numFmtId="0" fontId="0" fillId="0" borderId="10" xfId="0" applyBorder="1"/>
    <xf numFmtId="0" fontId="0" fillId="33" borderId="10" xfId="0" applyFill="1" applyBorder="1"/>
    <xf numFmtId="17" fontId="0" fillId="0" borderId="10" xfId="0" applyNumberFormat="1" applyBorder="1"/>
    <xf numFmtId="8" fontId="0" fillId="0" borderId="10" xfId="0" applyNumberFormat="1" applyBorder="1"/>
    <xf numFmtId="6" fontId="0" fillId="0" borderId="10" xfId="0" applyNumberFormat="1" applyBorder="1"/>
    <xf numFmtId="10" fontId="0" fillId="0" borderId="10" xfId="0" applyNumberFormat="1" applyBorder="1"/>
    <xf numFmtId="8" fontId="0" fillId="33" borderId="10" xfId="0" applyNumberFormat="1" applyFill="1" applyBorder="1"/>
    <xf numFmtId="6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L13" sqref="L13"/>
    </sheetView>
  </sheetViews>
  <sheetFormatPr defaultRowHeight="15" x14ac:dyDescent="0.25"/>
  <cols>
    <col min="1" max="1" width="5.140625" customWidth="1"/>
    <col min="3" max="3" width="11.85546875" customWidth="1"/>
    <col min="4" max="7" width="10.85546875" customWidth="1"/>
    <col min="8" max="8" width="3.42578125" customWidth="1"/>
    <col min="9" max="9" width="13" customWidth="1"/>
    <col min="10" max="11" width="12.85546875" customWidth="1"/>
    <col min="12" max="13" width="10.85546875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3" t="s">
        <v>8</v>
      </c>
      <c r="K1" s="4"/>
      <c r="L1" s="3" t="s">
        <v>9</v>
      </c>
      <c r="M1" s="3" t="s">
        <v>10</v>
      </c>
      <c r="N1" s="3" t="s">
        <v>11</v>
      </c>
    </row>
    <row r="2" spans="1:14" x14ac:dyDescent="0.25">
      <c r="A2" s="3" t="s">
        <v>12</v>
      </c>
      <c r="B2" s="5">
        <v>44835</v>
      </c>
      <c r="C2" s="6">
        <v>50379.17</v>
      </c>
      <c r="D2" s="7">
        <v>59876</v>
      </c>
      <c r="E2" s="6">
        <v>-9496.83</v>
      </c>
      <c r="F2" s="8">
        <v>-0.15860829046697</v>
      </c>
      <c r="G2" s="8">
        <v>0.10821982881137</v>
      </c>
      <c r="H2" s="3"/>
      <c r="I2" s="9">
        <f t="shared" ref="I2:I9" si="0">I3+C2</f>
        <v>465526.24</v>
      </c>
      <c r="J2" s="6">
        <v>392596.12</v>
      </c>
      <c r="K2" s="9">
        <f t="shared" ref="K2:K9" si="1">K3+D2</f>
        <v>385520</v>
      </c>
      <c r="L2" s="7">
        <v>397714</v>
      </c>
      <c r="M2" s="6">
        <v>-5117.88</v>
      </c>
      <c r="N2" s="8">
        <v>-1.2868242003047E-2</v>
      </c>
    </row>
    <row r="3" spans="1:14" x14ac:dyDescent="0.25">
      <c r="A3" s="3" t="s">
        <v>12</v>
      </c>
      <c r="B3" s="5">
        <v>44805</v>
      </c>
      <c r="C3" s="6">
        <v>42601.45</v>
      </c>
      <c r="D3" s="7">
        <v>30804</v>
      </c>
      <c r="E3" s="6">
        <v>11797.45</v>
      </c>
      <c r="F3" s="8">
        <v>0.38298435268147002</v>
      </c>
      <c r="G3" s="8">
        <v>9.1512456956239996E-2</v>
      </c>
      <c r="H3" s="3"/>
      <c r="I3" s="9">
        <f t="shared" si="0"/>
        <v>415147.07</v>
      </c>
      <c r="J3" s="6">
        <v>285795.49</v>
      </c>
      <c r="K3" s="9">
        <f t="shared" si="1"/>
        <v>325644</v>
      </c>
      <c r="L3" s="7">
        <v>284074</v>
      </c>
      <c r="M3" s="6">
        <v>1721.49</v>
      </c>
      <c r="N3" s="8">
        <v>6.0600054915268004E-3</v>
      </c>
    </row>
    <row r="4" spans="1:14" x14ac:dyDescent="0.25">
      <c r="A4" s="3" t="s">
        <v>12</v>
      </c>
      <c r="B4" s="5">
        <v>44743</v>
      </c>
      <c r="C4" s="6">
        <v>30284.75</v>
      </c>
      <c r="D4" s="7">
        <v>41436</v>
      </c>
      <c r="E4" s="6">
        <v>-11151.25</v>
      </c>
      <c r="F4" s="8">
        <v>-0.26911984747563</v>
      </c>
      <c r="G4" s="8">
        <v>6.5054872094857996E-2</v>
      </c>
      <c r="H4" s="3"/>
      <c r="I4" s="9">
        <f t="shared" si="0"/>
        <v>372545.62</v>
      </c>
      <c r="J4" s="6">
        <v>264257.43</v>
      </c>
      <c r="K4" s="9">
        <f t="shared" si="1"/>
        <v>294840</v>
      </c>
      <c r="L4" s="7">
        <v>242448</v>
      </c>
      <c r="M4" s="6">
        <v>21809.43</v>
      </c>
      <c r="N4" s="8">
        <v>8.9955083151850995E-2</v>
      </c>
    </row>
    <row r="5" spans="1:14" x14ac:dyDescent="0.25">
      <c r="A5" s="3" t="s">
        <v>12</v>
      </c>
      <c r="B5" s="5">
        <v>44774</v>
      </c>
      <c r="C5" s="6">
        <v>34541.61</v>
      </c>
      <c r="D5" s="7">
        <v>27333</v>
      </c>
      <c r="E5" s="6">
        <v>7208.61</v>
      </c>
      <c r="F5" s="8">
        <v>0.26373285040061001</v>
      </c>
      <c r="G5" s="8">
        <v>7.4199061260219995E-2</v>
      </c>
      <c r="H5" s="3"/>
      <c r="I5" s="9">
        <f t="shared" si="0"/>
        <v>342260.87</v>
      </c>
      <c r="J5" s="6">
        <v>253248.89</v>
      </c>
      <c r="K5" s="9">
        <f t="shared" si="1"/>
        <v>253404</v>
      </c>
      <c r="L5" s="7">
        <v>252509</v>
      </c>
      <c r="M5" s="6">
        <v>739.89</v>
      </c>
      <c r="N5" s="8">
        <v>2.9301529846461E-3</v>
      </c>
    </row>
    <row r="6" spans="1:14" x14ac:dyDescent="0.25">
      <c r="A6" s="3" t="s">
        <v>12</v>
      </c>
      <c r="B6" s="5">
        <v>44713</v>
      </c>
      <c r="C6" s="6">
        <v>48655.19</v>
      </c>
      <c r="D6" s="7">
        <v>25574</v>
      </c>
      <c r="E6" s="6">
        <v>23081.19</v>
      </c>
      <c r="F6" s="8">
        <v>0.90252561194963998</v>
      </c>
      <c r="G6" s="8">
        <v>0.10451653595295</v>
      </c>
      <c r="H6" s="3"/>
      <c r="I6" s="9">
        <f t="shared" si="0"/>
        <v>307719.26</v>
      </c>
      <c r="J6" s="6">
        <v>251771.91</v>
      </c>
      <c r="K6" s="9">
        <f t="shared" si="1"/>
        <v>226071</v>
      </c>
      <c r="L6" s="7">
        <v>193096</v>
      </c>
      <c r="M6" s="6">
        <v>58675.91</v>
      </c>
      <c r="N6" s="8">
        <v>0.30386911173717002</v>
      </c>
    </row>
    <row r="7" spans="1:14" x14ac:dyDescent="0.25">
      <c r="A7" s="3" t="s">
        <v>12</v>
      </c>
      <c r="B7" s="5">
        <v>44682</v>
      </c>
      <c r="C7" s="6">
        <v>36268.519999999997</v>
      </c>
      <c r="D7" s="7">
        <v>41525</v>
      </c>
      <c r="E7" s="6">
        <v>-5256.48</v>
      </c>
      <c r="F7" s="8">
        <v>-0.12658591210114001</v>
      </c>
      <c r="G7" s="8">
        <v>7.7908648071051995E-2</v>
      </c>
      <c r="H7" s="3"/>
      <c r="I7" s="9">
        <f t="shared" si="0"/>
        <v>259064.06999999998</v>
      </c>
      <c r="J7" s="6">
        <v>242183.53</v>
      </c>
      <c r="K7" s="9">
        <f t="shared" si="1"/>
        <v>200497</v>
      </c>
      <c r="L7" s="7">
        <v>195933</v>
      </c>
      <c r="M7" s="6">
        <v>46250.53</v>
      </c>
      <c r="N7" s="8">
        <v>0.23605278334940999</v>
      </c>
    </row>
    <row r="8" spans="1:14" x14ac:dyDescent="0.25">
      <c r="A8" s="3" t="s">
        <v>12</v>
      </c>
      <c r="B8" s="5">
        <v>44652</v>
      </c>
      <c r="C8" s="6">
        <v>53186.52</v>
      </c>
      <c r="D8" s="7">
        <v>49151</v>
      </c>
      <c r="E8" s="6">
        <v>4035.52</v>
      </c>
      <c r="F8" s="8">
        <v>8.2104535004373994E-2</v>
      </c>
      <c r="G8" s="8">
        <v>0.11425031594352</v>
      </c>
      <c r="H8" s="3"/>
      <c r="I8" s="9">
        <f t="shared" si="0"/>
        <v>222795.55</v>
      </c>
      <c r="J8" s="6">
        <v>212435.76</v>
      </c>
      <c r="K8" s="9">
        <f t="shared" si="1"/>
        <v>158972</v>
      </c>
      <c r="L8" s="7">
        <v>155055</v>
      </c>
      <c r="M8" s="6">
        <v>57380.76</v>
      </c>
      <c r="N8" s="8">
        <v>0.37006713746734998</v>
      </c>
    </row>
    <row r="9" spans="1:14" x14ac:dyDescent="0.25">
      <c r="A9" s="3" t="s">
        <v>12</v>
      </c>
      <c r="B9" s="5">
        <v>44621</v>
      </c>
      <c r="C9" s="6">
        <v>66550.820000000007</v>
      </c>
      <c r="D9" s="7">
        <v>32610</v>
      </c>
      <c r="E9" s="6">
        <v>33940.82</v>
      </c>
      <c r="F9" s="8">
        <v>1.040810180926</v>
      </c>
      <c r="G9" s="8">
        <v>0.14295825730468001</v>
      </c>
      <c r="H9" s="3"/>
      <c r="I9" s="9">
        <f t="shared" si="0"/>
        <v>169609.03</v>
      </c>
      <c r="J9" s="6">
        <v>162324.65</v>
      </c>
      <c r="K9" s="9">
        <f t="shared" si="1"/>
        <v>109821</v>
      </c>
      <c r="L9" s="7">
        <v>101814</v>
      </c>
      <c r="M9" s="6">
        <v>60510.65</v>
      </c>
      <c r="N9" s="8">
        <v>0.59432543658043002</v>
      </c>
    </row>
    <row r="10" spans="1:14" x14ac:dyDescent="0.25">
      <c r="A10" s="3" t="s">
        <v>12</v>
      </c>
      <c r="B10" s="5">
        <v>44593</v>
      </c>
      <c r="C10" s="6">
        <v>45747.24</v>
      </c>
      <c r="D10" s="7">
        <v>38162</v>
      </c>
      <c r="E10" s="6">
        <v>7585.24</v>
      </c>
      <c r="F10" s="8">
        <v>0.19876421571196001</v>
      </c>
      <c r="G10" s="8">
        <v>9.8269949294372994E-2</v>
      </c>
      <c r="H10" s="3"/>
      <c r="I10" s="9">
        <f>I11+C10</f>
        <v>103058.20999999999</v>
      </c>
      <c r="J10" s="6">
        <v>107136.45</v>
      </c>
      <c r="K10" s="9">
        <f>K11+D10</f>
        <v>77211</v>
      </c>
      <c r="L10" s="7">
        <v>76344</v>
      </c>
      <c r="M10" s="6">
        <v>30792.45</v>
      </c>
      <c r="N10" s="8">
        <v>0.40333817981767001</v>
      </c>
    </row>
    <row r="11" spans="1:14" x14ac:dyDescent="0.25">
      <c r="A11" s="3" t="s">
        <v>12</v>
      </c>
      <c r="B11" s="5">
        <v>44562</v>
      </c>
      <c r="C11" s="6">
        <v>57310.97</v>
      </c>
      <c r="D11" s="7">
        <v>39049</v>
      </c>
      <c r="E11" s="6">
        <v>18261.97</v>
      </c>
      <c r="F11" s="8">
        <v>0.46766805808086997</v>
      </c>
      <c r="G11" s="8">
        <v>0.12311007431074</v>
      </c>
      <c r="H11" s="3"/>
      <c r="I11" s="10">
        <f>C11</f>
        <v>57310.97</v>
      </c>
      <c r="J11" s="6">
        <v>58521.41</v>
      </c>
      <c r="K11" s="9">
        <f>D11</f>
        <v>39049</v>
      </c>
      <c r="L11" s="7">
        <v>39049</v>
      </c>
      <c r="M11" s="6">
        <v>19472.41</v>
      </c>
      <c r="N11" s="8">
        <v>0.49866603498168999</v>
      </c>
    </row>
    <row r="13" spans="1:14" x14ac:dyDescent="0.25">
      <c r="C13" s="1">
        <f>SUM(C2:C12)</f>
        <v>465526.24</v>
      </c>
      <c r="D13" s="2">
        <f>SUM(D2:D12)</f>
        <v>385520</v>
      </c>
      <c r="E13" s="1">
        <f>SUM(E2:E12)</f>
        <v>80006.239999999991</v>
      </c>
      <c r="I13" t="s">
        <v>13</v>
      </c>
      <c r="J13" t="s">
        <v>15</v>
      </c>
      <c r="K13" t="s">
        <v>14</v>
      </c>
      <c r="L13" t="s">
        <v>15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Sales_Information_Summary (12)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</cp:lastModifiedBy>
  <cp:lastPrinted>2022-11-16T16:50:25Z</cp:lastPrinted>
  <dcterms:created xsi:type="dcterms:W3CDTF">2022-11-16T16:53:08Z</dcterms:created>
  <dcterms:modified xsi:type="dcterms:W3CDTF">2022-11-16T16:53:08Z</dcterms:modified>
</cp:coreProperties>
</file>